
<file path=[Content_Types].xml><?xml version="1.0" encoding="utf-8"?>
<Types xmlns="http://schemas.openxmlformats.org/package/2006/content-types">
  <Default Extension="bin" ContentType="application/vnd.openxmlformats-officedocument.spreadsheetml.printerSettings"/>
  <Default Extension="tm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440" windowHeight="6945"/>
  </bookViews>
  <sheets>
    <sheet name="P_QTM_TM" sheetId="9" r:id="rId1"/>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9" i="9" l="1"/>
  <c r="F26" i="9"/>
  <c r="F28" i="9"/>
  <c r="F24" i="9"/>
  <c r="F25" i="9"/>
  <c r="F35" i="9" l="1"/>
  <c r="F34" i="9"/>
  <c r="F33" i="9"/>
  <c r="F32" i="9"/>
  <c r="A32" i="9"/>
  <c r="A33" i="9" s="1"/>
  <c r="A34" i="9" s="1"/>
  <c r="A35" i="9" s="1"/>
  <c r="F31" i="9"/>
  <c r="F27" i="9"/>
  <c r="F23" i="9"/>
  <c r="F21" i="9"/>
  <c r="F20" i="9"/>
  <c r="F19" i="9"/>
  <c r="F17" i="9"/>
  <c r="F16" i="9"/>
  <c r="F15" i="9"/>
  <c r="F14" i="9"/>
  <c r="F13" i="9"/>
  <c r="F12" i="9"/>
  <c r="F11" i="9"/>
  <c r="F9" i="9"/>
  <c r="F8" i="9"/>
  <c r="F7" i="9"/>
  <c r="F36" i="9" l="1"/>
</calcChain>
</file>

<file path=xl/sharedStrings.xml><?xml version="1.0" encoding="utf-8"?>
<sst xmlns="http://schemas.openxmlformats.org/spreadsheetml/2006/main" count="65" uniqueCount="44">
  <si>
    <t>Bộ</t>
  </si>
  <si>
    <t>Cái</t>
  </si>
  <si>
    <t>STT</t>
  </si>
  <si>
    <t>MÔ HÌNH DỰ KIẾN</t>
  </si>
  <si>
    <t>DANH MỤC HÀNG HÓA</t>
  </si>
  <si>
    <t>ĐVT</t>
  </si>
  <si>
    <t xml:space="preserve">SL </t>
  </si>
  <si>
    <t>ĐƠN GIÁ
(VNĐ)</t>
  </si>
  <si>
    <t>THÀNH TIỀN
(VNĐ)</t>
  </si>
  <si>
    <t xml:space="preserve">A. HỆ THỐNG LƯU SỬ DỤNG CHUNG </t>
  </si>
  <si>
    <t>Thiết bị lưu trữ NAS server</t>
  </si>
  <si>
    <t>UPS Maruson</t>
  </si>
  <si>
    <t>Tủ Rack</t>
  </si>
  <si>
    <t xml:space="preserve">Cái </t>
  </si>
  <si>
    <t xml:space="preserve">B. THIẾT BỊ NGHE NHÌN TƯƠNG TÁC - TRỰC TUYẾN </t>
  </si>
  <si>
    <t>Màn hình Led Tương tác 75" INNO ITV-752</t>
  </si>
  <si>
    <t xml:space="preserve">Máy </t>
  </si>
  <si>
    <t>Màn hình Led Tương tác 55" INNO ITV-552</t>
  </si>
  <si>
    <t xml:space="preserve">Phụ kiện lắp đặt màn hình tương tác </t>
  </si>
  <si>
    <t xml:space="preserve">Chân treo di động màn hình Led tương tác </t>
  </si>
  <si>
    <t xml:space="preserve">Bộ </t>
  </si>
  <si>
    <t xml:space="preserve">Hệ thống âm thanh phòng học thông minh TOA </t>
  </si>
  <si>
    <t>Hệ thống Camera Tracking FullHD INNO KONZESYS KZ-HD1080T</t>
  </si>
  <si>
    <t xml:space="preserve">Bảng từ Hàn Quốc 2 lớp </t>
  </si>
  <si>
    <t xml:space="preserve">C. HỆ THỐNG ĐIỀU KHIỂN THÔNG MINH CHO GIAO VIÊN </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</si>
  <si>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</si>
  <si>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Bộ tai nghe và Micro chuyên dụng Robotel RH-CS2500 HS4</t>
  </si>
  <si>
    <t>cái</t>
  </si>
  <si>
    <t xml:space="preserve">D. BÀN GHẾ CHUYÊN DỤNG PHÒNG LAB </t>
  </si>
  <si>
    <t>Bàn chuyên dùng cho giáo viên</t>
  </si>
  <si>
    <t>Ghế xoay cho giáo viên</t>
  </si>
  <si>
    <t xml:space="preserve">Bàn học viên thiết kế thông minh cho 1 học viên </t>
  </si>
  <si>
    <t>Ghế xoay cho học viên</t>
  </si>
  <si>
    <t>Tủ xạc cho Laptop</t>
  </si>
  <si>
    <t>PHÒNG HỌC QUẢN TRỊ HỆ THỐNG MẠNG MÁY TÍNH</t>
  </si>
  <si>
    <t>Laptop Dell 
Core i7/16GB/1TB/UMA/15.6" FHD/Win 10</t>
  </si>
  <si>
    <t xml:space="preserve">D. HỆ THỐNG HỌC TẬP THÔNG MINH  </t>
  </si>
  <si>
    <t>Laptp Dell
Core i7/16GB/1TB/UMA/15.6" FHD/Win 10</t>
  </si>
  <si>
    <t>Switch CISCO Catalyst 2960 WS-C2960-24TT-L</t>
  </si>
  <si>
    <t>Router CISCO2901/SEC/K9</t>
  </si>
  <si>
    <t>35 sinh viên, mỗi sinh viên có một trạm thực hiện các bài thực hành cấu hình hệ thống mạng: Đi dây tủ rack; lắp đặt, kết nối, cấu hình, vận hành và khắc phục sự cố</t>
  </si>
  <si>
    <t>patch panel 24 port</t>
  </si>
  <si>
    <t>Ổ ĐIỆN 19″, 12 Ổ CẮM CHUẨN C19, CÓ MCB 2P 50A 4.5-6KA</t>
  </si>
  <si>
    <t>TỔNG DỰ TOÁN PHÒNG HỌC THÔNG MINH QUẢN TRỊ MẠNG</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</si>
</sst>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70" formatCode="\$#,##0\ ;\(\$#,##0\)"/>
    <numFmt numFmtId="171" formatCode="#,"/>
    <numFmt numFmtId="172" formatCode="#,##0\ &quot;DM&quot;;\-#,##0\ &quot;DM&quot;"/>
    <numFmt numFmtId="173" formatCode="0.000%"/>
    <numFmt numFmtId="174" formatCode="&quot;￥&quot;#,##0;&quot;￥&quot;\-#,##0"/>
    <numFmt numFmtId="175" formatCode="00.000"/>
  </numFmts>
  <fonts count="22">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4"/>
      <color theme="1"/>
      <name val="Arial"/>
      <family val="2"/>
    </font>
    <font>
      <b/>
      <sz val="11"/>
      <color theme="1"/>
      <name val="Arial"/>
      <family val="2"/>
    </font>
    <font>
      <b/>
      <sz val="22"/>
      <color theme="1"/>
      <name val="Calibri"/>
      <family val="2"/>
      <scheme val="minor"/>
    </font>
    <font>
      <sz val="11"/>
      <color theme="1"/>
      <name val="Arial"/>
      <family val="2"/>
    </font>
    <font>
      <b/>
      <sz val="11"/>
      <name val="Arial"/>
      <family val="2"/>
    </font>
    <font>
      <sz val="1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FFFF99"/>
        <bgColor indexed="64"/>
      </patternFill>
    </fill>
  </fills>
  <borders count="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59">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cellStyleXfs>
  <cellXfs count="44">
    <xf numFmtId="0" fontId="0" fillId="0" borderId="0" xfId="0"/>
    <xf numFmtId="0" fontId="0" fillId="0" borderId="0" xfId="0" applyFill="1"/>
    <xf numFmtId="0" fontId="0" fillId="0" borderId="0" xfId="0" applyAlignment="1">
      <alignment horizontal="center" vertical="center"/>
    </xf>
    <xf numFmtId="0" fontId="0" fillId="0" borderId="0" xfId="0" applyAlignment="1">
      <alignment horizontal="center"/>
    </xf>
    <xf numFmtId="0" fontId="18" fillId="3" borderId="0" xfId="0" applyFont="1" applyFill="1" applyAlignment="1">
      <alignment horizontal="center" vertical="center" wrapText="1"/>
    </xf>
    <xf numFmtId="0" fontId="17" fillId="5" borderId="3" xfId="0" applyFont="1" applyFill="1" applyBorder="1" applyAlignment="1">
      <alignment horizontal="center" vertical="center"/>
    </xf>
    <xf numFmtId="0" fontId="17" fillId="5" borderId="3" xfId="0" applyFont="1" applyFill="1" applyBorder="1" applyAlignment="1">
      <alignment horizontal="center" vertical="center" wrapText="1"/>
    </xf>
    <xf numFmtId="0" fontId="0" fillId="0" borderId="0" xfId="0" applyAlignment="1">
      <alignment vertical="center"/>
    </xf>
    <xf numFmtId="0" fontId="19" fillId="0" borderId="3" xfId="0" applyFont="1" applyFill="1" applyBorder="1" applyAlignment="1">
      <alignment horizontal="center" vertical="center"/>
    </xf>
    <xf numFmtId="0" fontId="19" fillId="0" borderId="3" xfId="0" applyFont="1" applyFill="1" applyBorder="1" applyAlignment="1">
      <alignment vertical="center" wrapText="1"/>
    </xf>
    <xf numFmtId="0" fontId="19" fillId="0" borderId="3" xfId="0" applyFont="1" applyFill="1" applyBorder="1" applyAlignment="1">
      <alignment horizontal="center" vertical="center" wrapText="1"/>
    </xf>
    <xf numFmtId="3" fontId="19" fillId="0" borderId="3" xfId="0" applyNumberFormat="1" applyFont="1" applyBorder="1" applyAlignment="1">
      <alignment vertical="center"/>
    </xf>
    <xf numFmtId="3" fontId="19" fillId="0" borderId="3" xfId="0" applyNumberFormat="1" applyFont="1" applyFill="1" applyBorder="1" applyAlignment="1">
      <alignment vertical="center"/>
    </xf>
    <xf numFmtId="0" fontId="19" fillId="2" borderId="3" xfId="0" applyFont="1" applyFill="1" applyBorder="1" applyAlignment="1">
      <alignment horizontal="center" vertical="center"/>
    </xf>
    <xf numFmtId="0" fontId="19" fillId="2" borderId="3" xfId="0" applyFont="1" applyFill="1" applyBorder="1" applyAlignment="1">
      <alignment vertical="center" wrapText="1"/>
    </xf>
    <xf numFmtId="0" fontId="19" fillId="2" borderId="3" xfId="0" applyFont="1" applyFill="1" applyBorder="1" applyAlignment="1">
      <alignment horizontal="center" vertical="center" wrapText="1"/>
    </xf>
    <xf numFmtId="3" fontId="19" fillId="2" borderId="3" xfId="0" applyNumberFormat="1" applyFont="1" applyFill="1" applyBorder="1" applyAlignment="1">
      <alignment vertical="center"/>
    </xf>
    <xf numFmtId="0" fontId="0" fillId="0" borderId="0" xfId="0" applyFill="1" applyAlignment="1">
      <alignment vertical="center"/>
    </xf>
    <xf numFmtId="3" fontId="20" fillId="4" borderId="4" xfId="0" applyNumberFormat="1" applyFont="1" applyFill="1" applyBorder="1" applyAlignment="1">
      <alignment horizontal="left" vertical="center"/>
    </xf>
    <xf numFmtId="3" fontId="20" fillId="4" borderId="2" xfId="0" applyNumberFormat="1" applyFont="1" applyFill="1" applyBorder="1" applyAlignment="1">
      <alignment horizontal="left" vertical="center"/>
    </xf>
    <xf numFmtId="3" fontId="20" fillId="4" borderId="5" xfId="0" applyNumberFormat="1" applyFont="1" applyFill="1" applyBorder="1" applyAlignment="1">
      <alignment horizontal="left" vertical="center"/>
    </xf>
    <xf numFmtId="0" fontId="19" fillId="0" borderId="4" xfId="0" applyFont="1" applyFill="1" applyBorder="1" applyAlignment="1">
      <alignment horizontal="center" vertical="center"/>
    </xf>
    <xf numFmtId="0" fontId="21" fillId="0" borderId="3" xfId="0" applyFont="1" applyFill="1" applyBorder="1" applyAlignment="1">
      <alignment horizontal="center" vertical="center"/>
    </xf>
    <xf numFmtId="3" fontId="17" fillId="0" borderId="3" xfId="0" applyNumberFormat="1" applyFont="1" applyBorder="1" applyAlignment="1">
      <alignment vertical="center"/>
    </xf>
    <xf numFmtId="3" fontId="0" fillId="0" borderId="0" xfId="0" applyNumberFormat="1" applyAlignment="1">
      <alignment vertical="center"/>
    </xf>
    <xf numFmtId="0" fontId="19" fillId="0" borderId="0" xfId="0" applyFont="1" applyAlignment="1">
      <alignment vertical="center"/>
    </xf>
    <xf numFmtId="0" fontId="17" fillId="0" borderId="0" xfId="0" applyFont="1" applyAlignment="1">
      <alignment horizontal="left" vertical="center"/>
    </xf>
    <xf numFmtId="0" fontId="17" fillId="0" borderId="3" xfId="0" applyFont="1" applyBorder="1" applyAlignment="1">
      <alignment horizontal="center" vertical="center"/>
    </xf>
    <xf numFmtId="0" fontId="16" fillId="0" borderId="0" xfId="0" applyFont="1" applyAlignment="1">
      <alignment horizontal="center" vertical="center"/>
    </xf>
    <xf numFmtId="0" fontId="19" fillId="0" borderId="0" xfId="0" applyFont="1" applyAlignment="1">
      <alignment horizontal="left" vertical="center" wrapText="1"/>
    </xf>
    <xf numFmtId="0" fontId="20" fillId="4" borderId="4" xfId="0" applyFont="1" applyFill="1" applyBorder="1" applyAlignment="1">
      <alignment horizontal="left" vertical="center"/>
    </xf>
    <xf numFmtId="0" fontId="20" fillId="4" borderId="2" xfId="0" applyFont="1" applyFill="1" applyBorder="1" applyAlignment="1">
      <alignment horizontal="left" vertical="center"/>
    </xf>
    <xf numFmtId="0" fontId="20" fillId="4" borderId="5" xfId="0" applyFont="1" applyFill="1" applyBorder="1" applyAlignment="1">
      <alignment horizontal="left" vertical="center"/>
    </xf>
    <xf numFmtId="3" fontId="20" fillId="4" borderId="4" xfId="0" applyNumberFormat="1" applyFont="1" applyFill="1" applyBorder="1" applyAlignment="1">
      <alignment horizontal="left" vertical="center"/>
    </xf>
    <xf numFmtId="3" fontId="20" fillId="4" borderId="2" xfId="0" applyNumberFormat="1" applyFont="1" applyFill="1" applyBorder="1" applyAlignment="1">
      <alignment horizontal="left" vertical="center"/>
    </xf>
    <xf numFmtId="3" fontId="20" fillId="4" borderId="5" xfId="0" applyNumberFormat="1" applyFont="1" applyFill="1" applyBorder="1" applyAlignment="1">
      <alignment horizontal="left" vertical="center"/>
    </xf>
    <xf numFmtId="0" fontId="0" fillId="0" borderId="6" xfId="0" applyBorder="1" applyAlignment="1">
      <alignment horizontal="left" vertical="center" wrapText="1"/>
    </xf>
    <xf numFmtId="0" fontId="0" fillId="0" borderId="6" xfId="0" applyFill="1" applyBorder="1" applyAlignment="1">
      <alignment horizontal="left" vertical="center" wrapText="1"/>
    </xf>
    <xf numFmtId="0" fontId="21" fillId="0" borderId="4" xfId="0" applyFont="1" applyFill="1" applyBorder="1" applyAlignment="1">
      <alignment horizontal="center" vertical="center"/>
    </xf>
    <xf numFmtId="3" fontId="19" fillId="0" borderId="5" xfId="0" applyNumberFormat="1" applyFont="1" applyFill="1" applyBorder="1" applyAlignment="1">
      <alignment vertical="center"/>
    </xf>
    <xf numFmtId="0" fontId="19" fillId="2" borderId="2" xfId="0" applyFont="1" applyFill="1" applyBorder="1" applyAlignment="1">
      <alignment vertical="center" wrapText="1"/>
    </xf>
    <xf numFmtId="0" fontId="19" fillId="2" borderId="2" xfId="0" applyFont="1" applyFill="1" applyBorder="1" applyAlignment="1">
      <alignment horizontal="center" vertical="center" wrapText="1"/>
    </xf>
    <xf numFmtId="0" fontId="19" fillId="2" borderId="2" xfId="0" applyFont="1" applyFill="1" applyBorder="1" applyAlignment="1">
      <alignment horizontal="center" vertical="center"/>
    </xf>
    <xf numFmtId="3" fontId="19" fillId="2" borderId="2" xfId="0" applyNumberFormat="1" applyFont="1" applyFill="1" applyBorder="1" applyAlignment="1">
      <alignment vertical="center"/>
    </xf>
  </cellXfs>
  <cellStyles count="59">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1</xdr:col>
      <xdr:colOff>1170214</xdr:colOff>
      <xdr:row>1</xdr:row>
      <xdr:rowOff>103918</xdr:rowOff>
    </xdr:from>
    <xdr:to>
      <xdr:col>4</xdr:col>
      <xdr:colOff>1285468</xdr:colOff>
      <xdr:row>2</xdr:row>
      <xdr:rowOff>14219</xdr:rowOff>
    </xdr:to>
    <xdr:pic>
      <xdr:nvPicPr>
        <xdr:cNvPr id="5" name="Picture 4" descr="Screen Clippi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19250" y="1437418"/>
          <a:ext cx="6292897" cy="403326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abSelected="1" topLeftCell="A22" zoomScale="85" zoomScaleNormal="85" workbookViewId="0">
      <selection activeCell="F40" sqref="F40"/>
    </sheetView>
  </sheetViews>
  <sheetFormatPr defaultRowHeight="15"/>
  <cols>
    <col min="1" max="1" width="6.7109375" style="2" customWidth="1"/>
    <col min="2" max="2" width="72.42578125" customWidth="1"/>
    <col min="3" max="3" width="11.7109375" style="3" customWidth="1"/>
    <col min="4" max="4" width="8.5703125" style="2" customWidth="1"/>
    <col min="5" max="5" width="19.5703125" customWidth="1"/>
    <col min="6" max="6" width="20.28515625" customWidth="1"/>
    <col min="7" max="7" width="47" customWidth="1"/>
  </cols>
  <sheetData>
    <row r="1" spans="1:6" ht="21" customHeight="1">
      <c r="A1" s="28" t="s">
        <v>34</v>
      </c>
      <c r="B1" s="28"/>
      <c r="C1" s="28"/>
      <c r="D1" s="28"/>
      <c r="E1" s="28"/>
      <c r="F1" s="28"/>
    </row>
    <row r="2" spans="1:6" ht="324.75" customHeight="1">
      <c r="F2" s="4" t="s">
        <v>3</v>
      </c>
    </row>
    <row r="3" spans="1:6" ht="36" customHeight="1">
      <c r="A3" s="29"/>
      <c r="B3" s="29"/>
      <c r="C3" s="29"/>
      <c r="D3" s="29"/>
      <c r="E3" s="29"/>
      <c r="F3" s="29"/>
    </row>
    <row r="4" spans="1:6" ht="5.25" customHeight="1"/>
    <row r="5" spans="1:6" s="7" customFormat="1" ht="37.5" customHeight="1">
      <c r="A5" s="5" t="s">
        <v>2</v>
      </c>
      <c r="B5" s="5" t="s">
        <v>4</v>
      </c>
      <c r="C5" s="5" t="s">
        <v>5</v>
      </c>
      <c r="D5" s="5" t="s">
        <v>6</v>
      </c>
      <c r="E5" s="6" t="s">
        <v>7</v>
      </c>
      <c r="F5" s="6" t="s">
        <v>8</v>
      </c>
    </row>
    <row r="6" spans="1:6" s="7" customFormat="1" ht="19.5" customHeight="1">
      <c r="A6" s="30" t="s">
        <v>9</v>
      </c>
      <c r="B6" s="31"/>
      <c r="C6" s="31"/>
      <c r="D6" s="31"/>
      <c r="E6" s="31"/>
      <c r="F6" s="32"/>
    </row>
    <row r="7" spans="1:6" s="1" customFormat="1">
      <c r="A7" s="8">
        <v>1</v>
      </c>
      <c r="B7" s="9" t="s">
        <v>10</v>
      </c>
      <c r="C7" s="10" t="s">
        <v>0</v>
      </c>
      <c r="D7" s="8">
        <v>1</v>
      </c>
      <c r="E7" s="11">
        <v>33000000</v>
      </c>
      <c r="F7" s="12">
        <f>E7*D7</f>
        <v>33000000</v>
      </c>
    </row>
    <row r="8" spans="1:6" s="1" customFormat="1">
      <c r="A8" s="8">
        <v>2</v>
      </c>
      <c r="B8" s="9" t="s">
        <v>11</v>
      </c>
      <c r="C8" s="10" t="s">
        <v>1</v>
      </c>
      <c r="D8" s="8">
        <v>1</v>
      </c>
      <c r="E8" s="11">
        <v>3300000</v>
      </c>
      <c r="F8" s="12">
        <f>E8*D8</f>
        <v>3300000</v>
      </c>
    </row>
    <row r="9" spans="1:6" s="17" customFormat="1">
      <c r="A9" s="13">
        <v>3</v>
      </c>
      <c r="B9" s="14" t="s">
        <v>12</v>
      </c>
      <c r="C9" s="15" t="s">
        <v>13</v>
      </c>
      <c r="D9" s="13">
        <v>1</v>
      </c>
      <c r="E9" s="16">
        <v>6000000</v>
      </c>
      <c r="F9" s="16">
        <f t="shared" ref="F9" si="0">E9*D9</f>
        <v>6000000</v>
      </c>
    </row>
    <row r="10" spans="1:6" s="17" customFormat="1" ht="18.75" customHeight="1">
      <c r="A10" s="33" t="s">
        <v>14</v>
      </c>
      <c r="B10" s="34"/>
      <c r="C10" s="34"/>
      <c r="D10" s="34"/>
      <c r="E10" s="34"/>
      <c r="F10" s="35"/>
    </row>
    <row r="11" spans="1:6" s="17" customFormat="1" ht="18.75" customHeight="1">
      <c r="A11" s="8">
        <v>5</v>
      </c>
      <c r="B11" s="9" t="s">
        <v>15</v>
      </c>
      <c r="C11" s="10" t="s">
        <v>16</v>
      </c>
      <c r="D11" s="8">
        <v>1</v>
      </c>
      <c r="E11" s="12">
        <v>165000000</v>
      </c>
      <c r="F11" s="12">
        <f>E11*D11</f>
        <v>165000000</v>
      </c>
    </row>
    <row r="12" spans="1:6" s="17" customFormat="1" ht="18.75" customHeight="1">
      <c r="A12" s="8">
        <v>6</v>
      </c>
      <c r="B12" s="9" t="s">
        <v>17</v>
      </c>
      <c r="C12" s="10" t="s">
        <v>16</v>
      </c>
      <c r="D12" s="8">
        <v>3</v>
      </c>
      <c r="E12" s="12">
        <v>99000000</v>
      </c>
      <c r="F12" s="12">
        <f>E12*D12</f>
        <v>297000000</v>
      </c>
    </row>
    <row r="13" spans="1:6" s="17" customFormat="1" ht="18.75" customHeight="1">
      <c r="A13" s="8">
        <v>7</v>
      </c>
      <c r="B13" s="9" t="s">
        <v>18</v>
      </c>
      <c r="C13" s="10" t="s">
        <v>0</v>
      </c>
      <c r="D13" s="8">
        <v>4</v>
      </c>
      <c r="E13" s="12">
        <v>3300000</v>
      </c>
      <c r="F13" s="12">
        <f t="shared" ref="F13:F15" si="1">E13*D13</f>
        <v>13200000</v>
      </c>
    </row>
    <row r="14" spans="1:6" s="17" customFormat="1" ht="18.75" customHeight="1">
      <c r="A14" s="8">
        <v>8</v>
      </c>
      <c r="B14" s="9" t="s">
        <v>19</v>
      </c>
      <c r="C14" s="10" t="s">
        <v>20</v>
      </c>
      <c r="D14" s="8">
        <v>4</v>
      </c>
      <c r="E14" s="12">
        <v>5500000</v>
      </c>
      <c r="F14" s="12">
        <f t="shared" si="1"/>
        <v>22000000</v>
      </c>
    </row>
    <row r="15" spans="1:6" s="17" customFormat="1" ht="18.75" customHeight="1">
      <c r="A15" s="8">
        <v>9</v>
      </c>
      <c r="B15" s="9" t="s">
        <v>21</v>
      </c>
      <c r="C15" s="10" t="s">
        <v>0</v>
      </c>
      <c r="D15" s="8">
        <v>1</v>
      </c>
      <c r="E15" s="12">
        <v>22000000</v>
      </c>
      <c r="F15" s="12">
        <f t="shared" si="1"/>
        <v>22000000</v>
      </c>
    </row>
    <row r="16" spans="1:6" ht="18" customHeight="1">
      <c r="A16" s="13">
        <v>10</v>
      </c>
      <c r="B16" s="14" t="s">
        <v>22</v>
      </c>
      <c r="C16" s="15" t="s">
        <v>13</v>
      </c>
      <c r="D16" s="13">
        <v>1</v>
      </c>
      <c r="E16" s="16">
        <v>99000000</v>
      </c>
      <c r="F16" s="16">
        <f>E16*D16</f>
        <v>99000000</v>
      </c>
    </row>
    <row r="17" spans="1:7" s="17" customFormat="1" ht="18.75" customHeight="1">
      <c r="A17" s="8">
        <v>11</v>
      </c>
      <c r="B17" s="9" t="s">
        <v>23</v>
      </c>
      <c r="C17" s="10" t="s">
        <v>0</v>
      </c>
      <c r="D17" s="8">
        <v>1</v>
      </c>
      <c r="E17" s="12">
        <v>7700000</v>
      </c>
      <c r="F17" s="12">
        <f t="shared" ref="F17" si="2">E17*D17</f>
        <v>7700000</v>
      </c>
    </row>
    <row r="18" spans="1:7" s="7" customFormat="1" ht="19.5" customHeight="1">
      <c r="A18" s="30" t="s">
        <v>24</v>
      </c>
      <c r="B18" s="31"/>
      <c r="C18" s="31"/>
      <c r="D18" s="31"/>
      <c r="E18" s="31"/>
      <c r="F18" s="32"/>
    </row>
    <row r="19" spans="1:7" s="17" customFormat="1" ht="75" customHeight="1">
      <c r="A19" s="21">
        <v>12</v>
      </c>
      <c r="B19" s="9" t="s">
        <v>25</v>
      </c>
      <c r="C19" s="10" t="s">
        <v>0</v>
      </c>
      <c r="D19" s="8">
        <v>1</v>
      </c>
      <c r="E19" s="12">
        <v>99000000</v>
      </c>
      <c r="F19" s="12">
        <f t="shared" ref="F19:F20" si="3">E19*D19</f>
        <v>99000000</v>
      </c>
    </row>
    <row r="20" spans="1:7" s="17" customFormat="1" ht="34.5" customHeight="1">
      <c r="A20" s="8">
        <v>13</v>
      </c>
      <c r="B20" s="9" t="s">
        <v>35</v>
      </c>
      <c r="C20" s="10" t="s">
        <v>1</v>
      </c>
      <c r="D20" s="8">
        <v>1</v>
      </c>
      <c r="E20" s="12">
        <v>30000000</v>
      </c>
      <c r="F20" s="12">
        <f t="shared" si="3"/>
        <v>30000000</v>
      </c>
    </row>
    <row r="21" spans="1:7" s="17" customFormat="1" ht="24" customHeight="1">
      <c r="A21" s="22">
        <v>14</v>
      </c>
      <c r="B21" s="9" t="s">
        <v>26</v>
      </c>
      <c r="C21" s="10" t="s">
        <v>27</v>
      </c>
      <c r="D21" s="8">
        <v>1</v>
      </c>
      <c r="E21" s="12">
        <v>2530000</v>
      </c>
      <c r="F21" s="12">
        <f>E21*D21</f>
        <v>2530000</v>
      </c>
    </row>
    <row r="22" spans="1:7" s="7" customFormat="1" ht="19.5" customHeight="1">
      <c r="A22" s="30" t="s">
        <v>36</v>
      </c>
      <c r="B22" s="31"/>
      <c r="C22" s="31"/>
      <c r="D22" s="31"/>
      <c r="E22" s="31"/>
      <c r="F22" s="32"/>
      <c r="G22" s="36" t="s">
        <v>40</v>
      </c>
    </row>
    <row r="23" spans="1:7" s="17" customFormat="1" ht="30.75" customHeight="1">
      <c r="A23" s="8">
        <v>16</v>
      </c>
      <c r="B23" s="9" t="s">
        <v>37</v>
      </c>
      <c r="C23" s="10" t="s">
        <v>27</v>
      </c>
      <c r="D23" s="8">
        <v>35</v>
      </c>
      <c r="E23" s="12">
        <v>30000000</v>
      </c>
      <c r="F23" s="12">
        <f t="shared" ref="F23:F26" si="4">E23*D23</f>
        <v>1050000000</v>
      </c>
      <c r="G23" s="36"/>
    </row>
    <row r="24" spans="1:7" s="17" customFormat="1" ht="24" customHeight="1">
      <c r="A24" s="22"/>
      <c r="B24" s="9" t="s">
        <v>38</v>
      </c>
      <c r="C24" s="10" t="s">
        <v>27</v>
      </c>
      <c r="D24" s="8">
        <v>70</v>
      </c>
      <c r="E24" s="12">
        <v>18000000</v>
      </c>
      <c r="F24" s="12">
        <f t="shared" si="4"/>
        <v>1260000000</v>
      </c>
      <c r="G24" s="36"/>
    </row>
    <row r="25" spans="1:7" s="17" customFormat="1" ht="24" customHeight="1">
      <c r="A25" s="22"/>
      <c r="B25" s="9" t="s">
        <v>39</v>
      </c>
      <c r="C25" s="10" t="s">
        <v>27</v>
      </c>
      <c r="D25" s="8">
        <v>35</v>
      </c>
      <c r="E25" s="12">
        <v>45000000</v>
      </c>
      <c r="F25" s="12">
        <f t="shared" si="4"/>
        <v>1575000000</v>
      </c>
      <c r="G25" s="36"/>
    </row>
    <row r="26" spans="1:7" s="17" customFormat="1" ht="24" customHeight="1">
      <c r="A26" s="22"/>
      <c r="B26" s="9" t="s">
        <v>41</v>
      </c>
      <c r="C26" s="10" t="s">
        <v>27</v>
      </c>
      <c r="D26" s="8">
        <v>35</v>
      </c>
      <c r="E26" s="12">
        <v>3500000</v>
      </c>
      <c r="F26" s="12">
        <f t="shared" si="4"/>
        <v>122500000</v>
      </c>
      <c r="G26" s="36"/>
    </row>
    <row r="27" spans="1:7" s="17" customFormat="1" ht="24" customHeight="1">
      <c r="A27" s="22">
        <v>19</v>
      </c>
      <c r="B27" s="9" t="s">
        <v>26</v>
      </c>
      <c r="C27" s="10" t="s">
        <v>27</v>
      </c>
      <c r="D27" s="8">
        <v>35</v>
      </c>
      <c r="E27" s="12">
        <v>2530000</v>
      </c>
      <c r="F27" s="12">
        <f>E27*D27</f>
        <v>88550000</v>
      </c>
      <c r="G27" s="36"/>
    </row>
    <row r="28" spans="1:7" s="17" customFormat="1" ht="24" customHeight="1">
      <c r="A28" s="38"/>
      <c r="B28" s="14" t="s">
        <v>12</v>
      </c>
      <c r="C28" s="15" t="s">
        <v>13</v>
      </c>
      <c r="D28" s="13">
        <v>35</v>
      </c>
      <c r="E28" s="16">
        <v>3000000</v>
      </c>
      <c r="F28" s="12">
        <f>E28*D28</f>
        <v>105000000</v>
      </c>
      <c r="G28" s="36"/>
    </row>
    <row r="29" spans="1:7" s="17" customFormat="1" ht="24" customHeight="1">
      <c r="A29" s="38"/>
      <c r="B29" s="40" t="s">
        <v>42</v>
      </c>
      <c r="C29" s="41" t="s">
        <v>27</v>
      </c>
      <c r="D29" s="42">
        <v>35</v>
      </c>
      <c r="E29" s="43">
        <v>1000000</v>
      </c>
      <c r="F29" s="39">
        <f>E29*D29</f>
        <v>35000000</v>
      </c>
      <c r="G29" s="36"/>
    </row>
    <row r="30" spans="1:7" s="17" customFormat="1" ht="18.75" customHeight="1">
      <c r="A30" s="18" t="s">
        <v>28</v>
      </c>
      <c r="B30" s="19"/>
      <c r="C30" s="19"/>
      <c r="D30" s="19"/>
      <c r="E30" s="19"/>
      <c r="F30" s="20"/>
      <c r="G30" s="37"/>
    </row>
    <row r="31" spans="1:7" s="17" customFormat="1" ht="18.75" customHeight="1">
      <c r="A31" s="8">
        <v>21</v>
      </c>
      <c r="B31" s="9" t="s">
        <v>29</v>
      </c>
      <c r="C31" s="10" t="s">
        <v>1</v>
      </c>
      <c r="D31" s="8">
        <v>1</v>
      </c>
      <c r="E31" s="12">
        <v>3300000</v>
      </c>
      <c r="F31" s="12">
        <f t="shared" ref="F31:F32" si="5">E31*D31</f>
        <v>3300000</v>
      </c>
      <c r="G31" s="37"/>
    </row>
    <row r="32" spans="1:7" s="17" customFormat="1" ht="18.75" customHeight="1">
      <c r="A32" s="8">
        <f>A31+1</f>
        <v>22</v>
      </c>
      <c r="B32" s="9" t="s">
        <v>30</v>
      </c>
      <c r="C32" s="10" t="s">
        <v>1</v>
      </c>
      <c r="D32" s="8">
        <v>1</v>
      </c>
      <c r="E32" s="12">
        <v>1540000</v>
      </c>
      <c r="F32" s="12">
        <f t="shared" si="5"/>
        <v>1540000</v>
      </c>
      <c r="G32" s="37"/>
    </row>
    <row r="33" spans="1:7" s="17" customFormat="1" ht="18.75" customHeight="1">
      <c r="A33" s="8">
        <f t="shared" ref="A33:A35" si="6">A32+1</f>
        <v>23</v>
      </c>
      <c r="B33" s="9" t="s">
        <v>31</v>
      </c>
      <c r="C33" s="10" t="s">
        <v>13</v>
      </c>
      <c r="D33" s="8">
        <v>35</v>
      </c>
      <c r="E33" s="12">
        <v>2200000</v>
      </c>
      <c r="F33" s="12">
        <f>E33*D33</f>
        <v>77000000</v>
      </c>
      <c r="G33" s="37"/>
    </row>
    <row r="34" spans="1:7" s="17" customFormat="1" ht="18.75" customHeight="1">
      <c r="A34" s="8">
        <f t="shared" si="6"/>
        <v>24</v>
      </c>
      <c r="B34" s="9" t="s">
        <v>32</v>
      </c>
      <c r="C34" s="10" t="s">
        <v>1</v>
      </c>
      <c r="D34" s="8">
        <v>35</v>
      </c>
      <c r="E34" s="12">
        <v>1540000</v>
      </c>
      <c r="F34" s="12">
        <f t="shared" ref="F34:F35" si="7">E34*D34</f>
        <v>53900000</v>
      </c>
      <c r="G34" s="37"/>
    </row>
    <row r="35" spans="1:7" s="17" customFormat="1" ht="18.75" customHeight="1">
      <c r="A35" s="8">
        <f t="shared" si="6"/>
        <v>25</v>
      </c>
      <c r="B35" s="9" t="s">
        <v>33</v>
      </c>
      <c r="C35" s="10" t="s">
        <v>13</v>
      </c>
      <c r="D35" s="8">
        <v>1</v>
      </c>
      <c r="E35" s="12">
        <v>44000000</v>
      </c>
      <c r="F35" s="12">
        <f t="shared" si="7"/>
        <v>44000000</v>
      </c>
      <c r="G35" s="37"/>
    </row>
    <row r="36" spans="1:7" s="7" customFormat="1" ht="29.25" customHeight="1">
      <c r="A36" s="27" t="s">
        <v>43</v>
      </c>
      <c r="B36" s="27"/>
      <c r="C36" s="27"/>
      <c r="D36" s="27"/>
      <c r="E36" s="27"/>
      <c r="F36" s="23">
        <f>SUM(F7:F35)</f>
        <v>5215520000</v>
      </c>
    </row>
    <row r="37" spans="1:7" s="7" customFormat="1" ht="11.25" customHeight="1">
      <c r="A37" s="2"/>
      <c r="C37" s="2"/>
      <c r="D37" s="2"/>
      <c r="E37" s="24"/>
      <c r="F37" s="24"/>
    </row>
    <row r="38" spans="1:7" s="7" customFormat="1" ht="21" customHeight="1">
      <c r="A38" s="2"/>
      <c r="B38" s="26"/>
      <c r="C38" s="25"/>
      <c r="D38" s="2"/>
      <c r="E38" s="24"/>
      <c r="F38" s="24"/>
    </row>
  </sheetData>
  <mergeCells count="9">
    <mergeCell ref="G30:G35"/>
    <mergeCell ref="G22:G29"/>
    <mergeCell ref="A36:E36"/>
    <mergeCell ref="A6:F6"/>
    <mergeCell ref="A10:F10"/>
    <mergeCell ref="A18:F18"/>
    <mergeCell ref="A22:F22"/>
    <mergeCell ref="A1:F1"/>
    <mergeCell ref="A3:F3"/>
  </mergeCells>
  <pageMargins left="0.7" right="0.7" top="0.75" bottom="0.75" header="0.3" footer="0.3"/>
  <pageSetup orientation="portrait" horizontalDpi="4294967292"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P_QTM_TM</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nguyen van don</cp:lastModifiedBy>
  <cp:lastPrinted>2019-02-19T09:41:50Z</cp:lastPrinted>
  <dcterms:created xsi:type="dcterms:W3CDTF">2017-10-14T03:10:58Z</dcterms:created>
  <dcterms:modified xsi:type="dcterms:W3CDTF">2019-08-06T16:08:20Z</dcterms:modified>
</cp:coreProperties>
</file>